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oxfordnexus-my.sharepoint.com/personal/engs2245_ox_ac_uk/Documents/Benchmarking Project/Data Releases/R_001/"/>
    </mc:Choice>
  </mc:AlternateContent>
  <xr:revisionPtr revIDLastSave="165" documentId="8_{C0980A28-2865-4B7E-936E-3DB7FEE4B4C5}" xr6:coauthVersionLast="45" xr6:coauthVersionMax="45" xr10:uidLastSave="{A27FFE62-7887-4613-85E4-45639F3255C2}"/>
  <bookViews>
    <workbookView xWindow="20370" yWindow="-4680" windowWidth="29040" windowHeight="15840" activeTab="1" xr2:uid="{170B6257-540E-40B0-A2DB-D43E7B0884C9}"/>
  </bookViews>
  <sheets>
    <sheet name="Cases" sheetId="1" r:id="rId1"/>
    <sheet name="Experimental Paramete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2" l="1"/>
  <c r="E4" i="1" l="1"/>
  <c r="L4" i="1"/>
  <c r="E5" i="1"/>
  <c r="L5" i="1"/>
  <c r="E6" i="1"/>
  <c r="L6" i="1"/>
  <c r="E7" i="1"/>
  <c r="L7" i="1"/>
  <c r="E8" i="1"/>
  <c r="L8" i="1"/>
  <c r="E9" i="1"/>
  <c r="L9" i="1"/>
  <c r="E10" i="1"/>
  <c r="L10" i="1"/>
  <c r="E11" i="1"/>
  <c r="L11" i="1"/>
  <c r="E12" i="1"/>
  <c r="L12" i="1"/>
  <c r="E13" i="1"/>
  <c r="L13" i="1"/>
  <c r="E14" i="1"/>
  <c r="L14" i="1"/>
  <c r="E15" i="1"/>
  <c r="E16" i="1"/>
</calcChain>
</file>

<file path=xl/sharedStrings.xml><?xml version="1.0" encoding="utf-8"?>
<sst xmlns="http://schemas.openxmlformats.org/spreadsheetml/2006/main" count="63" uniqueCount="55">
  <si>
    <t>Clean Benchmarking Cases</t>
  </si>
  <si>
    <t>Case</t>
  </si>
  <si>
    <t>Flow Velocity [m/s]</t>
  </si>
  <si>
    <t>RPM</t>
  </si>
  <si>
    <t>TSR</t>
  </si>
  <si>
    <t>Clean 1</t>
  </si>
  <si>
    <t>Clean 2</t>
  </si>
  <si>
    <t>Clean 3</t>
  </si>
  <si>
    <t>Clean 4</t>
  </si>
  <si>
    <t>Clean 5</t>
  </si>
  <si>
    <t>Clean 6</t>
  </si>
  <si>
    <t>Clean 7</t>
  </si>
  <si>
    <t>Clean 8</t>
  </si>
  <si>
    <t>Clean 9</t>
  </si>
  <si>
    <t>Clean 10</t>
  </si>
  <si>
    <t>Clean 11</t>
  </si>
  <si>
    <t>Clean 12</t>
  </si>
  <si>
    <t>Clean 13</t>
  </si>
  <si>
    <t>Parameter</t>
  </si>
  <si>
    <t>Units</t>
  </si>
  <si>
    <t>Value</t>
  </si>
  <si>
    <t>Turbine Diameter</t>
  </si>
  <si>
    <t>m</t>
  </si>
  <si>
    <t>Turbulent Benchmarking Cases</t>
  </si>
  <si>
    <t>Grid 1</t>
  </si>
  <si>
    <t>Grid 2</t>
  </si>
  <si>
    <t>Grid 3</t>
  </si>
  <si>
    <t>Grid 4</t>
  </si>
  <si>
    <t>Grid 5</t>
  </si>
  <si>
    <t>Grid 6</t>
  </si>
  <si>
    <t>Grid 7</t>
  </si>
  <si>
    <t>Grid 8</t>
  </si>
  <si>
    <t>Grid 9</t>
  </si>
  <si>
    <t>Grid 10</t>
  </si>
  <si>
    <t>Grid 11</t>
  </si>
  <si>
    <t>Tow Tank Width</t>
  </si>
  <si>
    <t>Tow Tank Depth</t>
  </si>
  <si>
    <t>%</t>
  </si>
  <si>
    <t>Nacelle Diameter</t>
  </si>
  <si>
    <t>Experimental Parameters</t>
  </si>
  <si>
    <t>Turbine Geometry</t>
  </si>
  <si>
    <t>Tow Tank Geometry</t>
  </si>
  <si>
    <t>Global Blockage Ratio</t>
  </si>
  <si>
    <t>Water Properties</t>
  </si>
  <si>
    <t>Water Temperature</t>
  </si>
  <si>
    <t>degC</t>
  </si>
  <si>
    <t>Water Density</t>
  </si>
  <si>
    <t>Kg/m^3</t>
  </si>
  <si>
    <t>Hub Depth</t>
  </si>
  <si>
    <t>Notes</t>
  </si>
  <si>
    <r>
      <t xml:space="preserve">• The cases shaded in </t>
    </r>
    <r>
      <rPr>
        <b/>
        <sz val="11"/>
        <color theme="1"/>
        <rFont val="Calibri"/>
        <family val="2"/>
        <scheme val="minor"/>
      </rPr>
      <t>yellow</t>
    </r>
    <r>
      <rPr>
        <sz val="11"/>
        <color theme="1"/>
        <rFont val="Calibri"/>
        <family val="2"/>
        <scheme val="minor"/>
      </rPr>
      <t xml:space="preserve"> are priority and should be attempted by all modelling methodologies.
• A table of experimental parameters can be found on the second sheet of this workbook.
• The properties of water are estimated based on the measured water temperature and provided to ensure the same values are used by all modellers.</t>
    </r>
  </si>
  <si>
    <t>Water Dynamic Viscosity</t>
  </si>
  <si>
    <t>Pa s</t>
  </si>
  <si>
    <t>Turbulence Intensity [%]</t>
  </si>
  <si>
    <t>Integral Lengthscale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</si>
</sst>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E+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0" xfId="0" applyFont="1"/>
    <xf numFmtId="0" fontId="0" fillId="6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6A552-1304-4CB0-B0F7-2224A5DFF9CE}">
  <dimension ref="B1:N16"/>
  <sheetViews>
    <sheetView showGridLines="0" workbookViewId="0">
      <selection activeCell="K22" sqref="K22"/>
    </sheetView>
  </sheetViews>
  <sheetFormatPr defaultRowHeight="15" x14ac:dyDescent="0.25"/>
  <cols>
    <col min="2" max="2" width="9.140625" style="13"/>
    <col min="3" max="3" width="22.42578125" customWidth="1"/>
    <col min="7" max="7" width="9.140625" style="13"/>
    <col min="8" max="8" width="21.85546875" customWidth="1"/>
    <col min="9" max="10" width="24" customWidth="1"/>
    <col min="14" max="15" width="54.28515625" customWidth="1"/>
  </cols>
  <sheetData>
    <row r="1" spans="2:14" x14ac:dyDescent="0.25">
      <c r="B1"/>
      <c r="G1"/>
    </row>
    <row r="2" spans="2:14" x14ac:dyDescent="0.25">
      <c r="B2" s="18" t="s">
        <v>0</v>
      </c>
      <c r="C2" s="18"/>
      <c r="D2" s="18"/>
      <c r="E2" s="18"/>
      <c r="G2" s="15" t="s">
        <v>23</v>
      </c>
      <c r="H2" s="16"/>
      <c r="I2" s="16"/>
      <c r="J2" s="16"/>
      <c r="K2" s="16"/>
      <c r="L2" s="17"/>
      <c r="N2" s="1" t="s">
        <v>49</v>
      </c>
    </row>
    <row r="3" spans="2:14" ht="15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G3" s="1" t="s">
        <v>1</v>
      </c>
      <c r="H3" s="1" t="s">
        <v>2</v>
      </c>
      <c r="I3" s="1" t="s">
        <v>53</v>
      </c>
      <c r="J3" s="1" t="s">
        <v>54</v>
      </c>
      <c r="K3" s="1" t="s">
        <v>3</v>
      </c>
      <c r="L3" s="1" t="s">
        <v>4</v>
      </c>
      <c r="N3" s="14" t="s">
        <v>50</v>
      </c>
    </row>
    <row r="4" spans="2:14" x14ac:dyDescent="0.25">
      <c r="B4" s="11" t="s">
        <v>5</v>
      </c>
      <c r="C4" s="2">
        <v>1</v>
      </c>
      <c r="D4" s="2">
        <v>48</v>
      </c>
      <c r="E4" s="3">
        <f>D4*(PI()/60)*'Experimental Parameters'!$D$5/C4</f>
        <v>4.0212385965949355</v>
      </c>
      <c r="G4" s="11" t="s">
        <v>24</v>
      </c>
      <c r="H4" s="2">
        <v>0.92069999999999996</v>
      </c>
      <c r="I4" s="2">
        <v>3.1</v>
      </c>
      <c r="J4" s="2">
        <v>3.6999999999999998E-2</v>
      </c>
      <c r="K4" s="2">
        <v>43</v>
      </c>
      <c r="L4" s="3">
        <f>K4*(PI()/60)*'Experimental Parameters'!$D$5/H4</f>
        <v>3.9126312328839972</v>
      </c>
      <c r="N4" s="14"/>
    </row>
    <row r="5" spans="2:14" x14ac:dyDescent="0.25">
      <c r="B5" s="11" t="s">
        <v>6</v>
      </c>
      <c r="C5" s="2">
        <v>1</v>
      </c>
      <c r="D5" s="2">
        <v>54</v>
      </c>
      <c r="E5" s="3">
        <f>D5*(PI()/60)*'Experimental Parameters'!$D$5/C5</f>
        <v>4.5238934211693023</v>
      </c>
      <c r="G5" s="12" t="s">
        <v>25</v>
      </c>
      <c r="H5" s="9">
        <v>0.92069999999999996</v>
      </c>
      <c r="I5" s="9">
        <v>3.1</v>
      </c>
      <c r="J5" s="9">
        <v>3.6999999999999998E-2</v>
      </c>
      <c r="K5" s="9">
        <v>49</v>
      </c>
      <c r="L5" s="10">
        <f>K5*(PI()/60)*'Experimental Parameters'!$D$5/H5</f>
        <v>4.458579777007345</v>
      </c>
      <c r="N5" s="14"/>
    </row>
    <row r="6" spans="2:14" x14ac:dyDescent="0.25">
      <c r="B6" s="12" t="s">
        <v>7</v>
      </c>
      <c r="C6" s="9">
        <v>1</v>
      </c>
      <c r="D6" s="9">
        <v>60</v>
      </c>
      <c r="E6" s="10">
        <f>D6*(PI()/60)*'Experimental Parameters'!$D$5/C6</f>
        <v>5.026548245743669</v>
      </c>
      <c r="G6" s="11" t="s">
        <v>26</v>
      </c>
      <c r="H6" s="2">
        <v>0.92069999999999996</v>
      </c>
      <c r="I6" s="2">
        <v>3.1</v>
      </c>
      <c r="J6" s="2">
        <v>3.6999999999999998E-2</v>
      </c>
      <c r="K6" s="2">
        <v>54</v>
      </c>
      <c r="L6" s="3">
        <f>K6*(PI()/60)*'Experimental Parameters'!$D$5/H6</f>
        <v>4.9135368971101361</v>
      </c>
      <c r="N6" s="14"/>
    </row>
    <row r="7" spans="2:14" x14ac:dyDescent="0.25">
      <c r="B7" s="11" t="s">
        <v>8</v>
      </c>
      <c r="C7" s="2">
        <v>1</v>
      </c>
      <c r="D7" s="2">
        <v>64</v>
      </c>
      <c r="E7" s="3">
        <f>D7*(PI()/60)*'Experimental Parameters'!$D$5/C7</f>
        <v>5.3616514621265807</v>
      </c>
      <c r="G7" s="12" t="s">
        <v>27</v>
      </c>
      <c r="H7" s="9">
        <v>0.92069999999999996</v>
      </c>
      <c r="I7" s="9">
        <v>3.1</v>
      </c>
      <c r="J7" s="9">
        <v>3.6999999999999998E-2</v>
      </c>
      <c r="K7" s="9">
        <v>59</v>
      </c>
      <c r="L7" s="10">
        <f>K7*(PI()/60)*'Experimental Parameters'!$D$5/H7</f>
        <v>5.3684940172129263</v>
      </c>
      <c r="N7" s="14"/>
    </row>
    <row r="8" spans="2:14" x14ac:dyDescent="0.25">
      <c r="B8" s="12" t="s">
        <v>9</v>
      </c>
      <c r="C8" s="9">
        <v>1</v>
      </c>
      <c r="D8" s="9">
        <v>66</v>
      </c>
      <c r="E8" s="10">
        <f>D8*(PI()/60)*'Experimental Parameters'!$D$5/C8</f>
        <v>5.5292030703180366</v>
      </c>
      <c r="G8" s="11" t="s">
        <v>28</v>
      </c>
      <c r="H8" s="2">
        <v>0.92069999999999996</v>
      </c>
      <c r="I8" s="2">
        <v>3.1</v>
      </c>
      <c r="J8" s="2">
        <v>3.6999999999999998E-2</v>
      </c>
      <c r="K8" s="2">
        <v>62</v>
      </c>
      <c r="L8" s="3">
        <f>K8*(PI()/60)*'Experimental Parameters'!$D$5/H8</f>
        <v>5.6414682892746013</v>
      </c>
      <c r="N8" s="14"/>
    </row>
    <row r="9" spans="2:14" x14ac:dyDescent="0.25">
      <c r="B9" s="11" t="s">
        <v>10</v>
      </c>
      <c r="C9" s="2">
        <v>1</v>
      </c>
      <c r="D9" s="2">
        <v>69</v>
      </c>
      <c r="E9" s="3">
        <f>D9*(PI()/60)*'Experimental Parameters'!$D$5/C9</f>
        <v>5.7805304826052195</v>
      </c>
      <c r="G9" s="12" t="s">
        <v>29</v>
      </c>
      <c r="H9" s="9">
        <v>0.92069999999999996</v>
      </c>
      <c r="I9" s="9">
        <v>3.1</v>
      </c>
      <c r="J9" s="9">
        <v>3.6999999999999998E-2</v>
      </c>
      <c r="K9" s="9">
        <v>64</v>
      </c>
      <c r="L9" s="10">
        <f>K9*(PI()/60)*'Experimental Parameters'!$D$5/H9</f>
        <v>5.8234511373157174</v>
      </c>
      <c r="N9" s="14"/>
    </row>
    <row r="10" spans="2:14" x14ac:dyDescent="0.25">
      <c r="B10" s="12" t="s">
        <v>11</v>
      </c>
      <c r="C10" s="9">
        <v>1</v>
      </c>
      <c r="D10" s="9">
        <v>72</v>
      </c>
      <c r="E10" s="10">
        <f>D10*(PI()/60)*'Experimental Parameters'!$D$5/C10</f>
        <v>6.0318578948924033</v>
      </c>
      <c r="G10" s="11" t="s">
        <v>30</v>
      </c>
      <c r="H10" s="2">
        <v>0.92069999999999996</v>
      </c>
      <c r="I10" s="2">
        <v>3.1</v>
      </c>
      <c r="J10" s="2">
        <v>3.6999999999999998E-2</v>
      </c>
      <c r="K10" s="2">
        <v>68</v>
      </c>
      <c r="L10" s="3">
        <f>K10*(PI()/60)*'Experimental Parameters'!$D$5/H10</f>
        <v>6.1874168333979496</v>
      </c>
      <c r="N10" s="14"/>
    </row>
    <row r="11" spans="2:14" x14ac:dyDescent="0.25">
      <c r="B11" s="11" t="s">
        <v>12</v>
      </c>
      <c r="C11" s="2">
        <v>1</v>
      </c>
      <c r="D11" s="2">
        <v>78</v>
      </c>
      <c r="E11" s="3">
        <f>D11*(PI()/60)*'Experimental Parameters'!$D$5/C11</f>
        <v>6.53451271946677</v>
      </c>
      <c r="G11" s="12" t="s">
        <v>31</v>
      </c>
      <c r="H11" s="9">
        <v>0.92069999999999996</v>
      </c>
      <c r="I11" s="9">
        <v>3.1</v>
      </c>
      <c r="J11" s="9">
        <v>3.6999999999999998E-2</v>
      </c>
      <c r="K11" s="9">
        <v>70</v>
      </c>
      <c r="L11" s="10">
        <f>K11*(PI()/60)*'Experimental Parameters'!$D$5/H11</f>
        <v>6.3693996814390657</v>
      </c>
      <c r="N11" s="14"/>
    </row>
    <row r="12" spans="2:14" x14ac:dyDescent="0.25">
      <c r="B12" s="12" t="s">
        <v>13</v>
      </c>
      <c r="C12" s="9">
        <v>1</v>
      </c>
      <c r="D12" s="9">
        <v>80</v>
      </c>
      <c r="E12" s="10">
        <f>D12*(PI()/60)*'Experimental Parameters'!$D$5/C12</f>
        <v>6.702064327658225</v>
      </c>
      <c r="G12" s="11" t="s">
        <v>32</v>
      </c>
      <c r="H12" s="2">
        <v>0.92069999999999996</v>
      </c>
      <c r="I12" s="2">
        <v>3.1</v>
      </c>
      <c r="J12" s="2">
        <v>3.6999999999999998E-2</v>
      </c>
      <c r="K12" s="2">
        <v>76</v>
      </c>
      <c r="L12" s="3">
        <f>K12*(PI()/60)*'Experimental Parameters'!$D$5/H12</f>
        <v>6.9153482255624139</v>
      </c>
      <c r="N12" s="14"/>
    </row>
    <row r="13" spans="2:14" x14ac:dyDescent="0.25">
      <c r="B13" s="11" t="s">
        <v>14</v>
      </c>
      <c r="C13" s="2">
        <v>1</v>
      </c>
      <c r="D13" s="2">
        <v>84</v>
      </c>
      <c r="E13" s="3">
        <f>D13*(PI()/60)*'Experimental Parameters'!$D$5/C13</f>
        <v>7.0371675440411368</v>
      </c>
      <c r="G13" s="12" t="s">
        <v>33</v>
      </c>
      <c r="H13" s="9">
        <v>0.92069999999999996</v>
      </c>
      <c r="I13" s="9">
        <v>3.1</v>
      </c>
      <c r="J13" s="9">
        <v>3.6999999999999998E-2</v>
      </c>
      <c r="K13" s="9">
        <v>81</v>
      </c>
      <c r="L13" s="10">
        <f>K13*(PI()/60)*'Experimental Parameters'!$D$5/H13</f>
        <v>7.370305345665205</v>
      </c>
      <c r="N13" s="14"/>
    </row>
    <row r="14" spans="2:14" x14ac:dyDescent="0.25">
      <c r="B14" s="12" t="s">
        <v>15</v>
      </c>
      <c r="C14" s="9">
        <v>1</v>
      </c>
      <c r="D14" s="9">
        <v>86</v>
      </c>
      <c r="E14" s="10">
        <f>D14*(PI()/60)*'Experimental Parameters'!$D$5/C14</f>
        <v>7.2047191522325917</v>
      </c>
      <c r="G14" s="11" t="s">
        <v>34</v>
      </c>
      <c r="H14" s="2">
        <v>0.92069999999999996</v>
      </c>
      <c r="I14" s="2">
        <v>3.1</v>
      </c>
      <c r="J14" s="2">
        <v>3.6999999999999998E-2</v>
      </c>
      <c r="K14" s="2">
        <v>85</v>
      </c>
      <c r="L14" s="3">
        <f>K14*(PI()/60)*'Experimental Parameters'!$D$5/H14</f>
        <v>7.7342710417474354</v>
      </c>
      <c r="N14" s="14"/>
    </row>
    <row r="15" spans="2:14" x14ac:dyDescent="0.25">
      <c r="B15" s="11" t="s">
        <v>16</v>
      </c>
      <c r="C15" s="2">
        <v>1</v>
      </c>
      <c r="D15" s="2">
        <v>90</v>
      </c>
      <c r="E15" s="3">
        <f>D15*(PI()/60)*'Experimental Parameters'!$D$5/C15</f>
        <v>7.5398223686155035</v>
      </c>
      <c r="N15" s="14"/>
    </row>
    <row r="16" spans="2:14" x14ac:dyDescent="0.25">
      <c r="B16" s="11" t="s">
        <v>17</v>
      </c>
      <c r="C16" s="2">
        <v>1</v>
      </c>
      <c r="D16" s="2">
        <v>94</v>
      </c>
      <c r="E16" s="3">
        <f>D16*(PI()/60)*'Experimental Parameters'!$D$5/C16</f>
        <v>7.8749255849984143</v>
      </c>
      <c r="N16" s="14"/>
    </row>
  </sheetData>
  <mergeCells count="3">
    <mergeCell ref="N3:N16"/>
    <mergeCell ref="G2:L2"/>
    <mergeCell ref="B2:E2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29D44-A0BF-410A-A0DB-BAE06E309F75}">
  <dimension ref="B2:D15"/>
  <sheetViews>
    <sheetView showGridLines="0" tabSelected="1" workbookViewId="0">
      <selection activeCell="P12" sqref="P12"/>
    </sheetView>
  </sheetViews>
  <sheetFormatPr defaultRowHeight="15" x14ac:dyDescent="0.25"/>
  <cols>
    <col min="2" max="2" width="25.28515625" style="6" customWidth="1"/>
    <col min="4" max="4" width="12.5703125" style="24" customWidth="1"/>
  </cols>
  <sheetData>
    <row r="2" spans="2:4" x14ac:dyDescent="0.25">
      <c r="B2" s="19" t="s">
        <v>39</v>
      </c>
      <c r="C2" s="19"/>
      <c r="D2" s="19"/>
    </row>
    <row r="3" spans="2:4" x14ac:dyDescent="0.25">
      <c r="B3" s="4" t="s">
        <v>18</v>
      </c>
      <c r="C3" s="4" t="s">
        <v>19</v>
      </c>
      <c r="D3" s="4" t="s">
        <v>20</v>
      </c>
    </row>
    <row r="4" spans="2:4" x14ac:dyDescent="0.25">
      <c r="B4" s="20" t="s">
        <v>40</v>
      </c>
      <c r="C4" s="21"/>
      <c r="D4" s="22"/>
    </row>
    <row r="5" spans="2:4" x14ac:dyDescent="0.25">
      <c r="B5" s="5" t="s">
        <v>21</v>
      </c>
      <c r="C5" s="2" t="s">
        <v>22</v>
      </c>
      <c r="D5" s="2">
        <v>1.6</v>
      </c>
    </row>
    <row r="6" spans="2:4" x14ac:dyDescent="0.25">
      <c r="B6" s="5" t="s">
        <v>38</v>
      </c>
      <c r="C6" s="2" t="s">
        <v>22</v>
      </c>
      <c r="D6" s="2">
        <v>0.2</v>
      </c>
    </row>
    <row r="7" spans="2:4" x14ac:dyDescent="0.25">
      <c r="B7" s="5" t="s">
        <v>48</v>
      </c>
      <c r="C7" s="2" t="s">
        <v>22</v>
      </c>
      <c r="D7" s="2">
        <v>0.35399999999999998</v>
      </c>
    </row>
    <row r="8" spans="2:4" x14ac:dyDescent="0.25">
      <c r="B8" s="20" t="s">
        <v>41</v>
      </c>
      <c r="C8" s="21"/>
      <c r="D8" s="22"/>
    </row>
    <row r="9" spans="2:4" x14ac:dyDescent="0.25">
      <c r="B9" s="5" t="s">
        <v>35</v>
      </c>
      <c r="C9" s="2" t="s">
        <v>22</v>
      </c>
      <c r="D9" s="2">
        <v>12.2</v>
      </c>
    </row>
    <row r="10" spans="2:4" x14ac:dyDescent="0.25">
      <c r="B10" s="5" t="s">
        <v>36</v>
      </c>
      <c r="C10" s="2" t="s">
        <v>22</v>
      </c>
      <c r="D10" s="2">
        <v>5.4</v>
      </c>
    </row>
    <row r="11" spans="2:4" x14ac:dyDescent="0.25">
      <c r="B11" s="5" t="s">
        <v>42</v>
      </c>
      <c r="C11" s="2" t="s">
        <v>37</v>
      </c>
      <c r="D11" s="3">
        <f>100*0.25*PI()*(D5)^2/(D9*D10)</f>
        <v>3.0519418614108504</v>
      </c>
    </row>
    <row r="12" spans="2:4" x14ac:dyDescent="0.25">
      <c r="B12" s="20" t="s">
        <v>43</v>
      </c>
      <c r="C12" s="21"/>
      <c r="D12" s="22"/>
    </row>
    <row r="13" spans="2:4" x14ac:dyDescent="0.25">
      <c r="B13" s="5" t="s">
        <v>44</v>
      </c>
      <c r="C13" s="2" t="s">
        <v>45</v>
      </c>
      <c r="D13" s="2">
        <v>12.97</v>
      </c>
    </row>
    <row r="14" spans="2:4" x14ac:dyDescent="0.25">
      <c r="B14" s="7" t="s">
        <v>46</v>
      </c>
      <c r="C14" s="8" t="s">
        <v>47</v>
      </c>
      <c r="D14" s="2">
        <v>999.4</v>
      </c>
    </row>
    <row r="15" spans="2:4" x14ac:dyDescent="0.25">
      <c r="B15" s="7" t="s">
        <v>51</v>
      </c>
      <c r="C15" s="8" t="s">
        <v>52</v>
      </c>
      <c r="D15" s="23">
        <v>1.2160000000000001E-3</v>
      </c>
    </row>
  </sheetData>
  <mergeCells count="4">
    <mergeCell ref="B2:D2"/>
    <mergeCell ref="B4:D4"/>
    <mergeCell ref="B8:D8"/>
    <mergeCell ref="B12:D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Cases</vt:lpstr>
      <vt:lpstr>Experimental 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laengs2245</dc:creator>
  <cp:lastModifiedBy>Sam Harvey</cp:lastModifiedBy>
  <dcterms:created xsi:type="dcterms:W3CDTF">2022-07-01T09:30:07Z</dcterms:created>
  <dcterms:modified xsi:type="dcterms:W3CDTF">2022-07-04T10:14:50Z</dcterms:modified>
</cp:coreProperties>
</file>